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mrhs-storage\StaffHome$\pculliton\My Documents\Foundations of Literacy\"/>
    </mc:Choice>
  </mc:AlternateContent>
  <bookViews>
    <workbookView xWindow="1152" yWindow="108" windowWidth="12516" windowHeight="9312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Sheet1!$B$1:$K$17</definedName>
  </definedNames>
  <calcPr calcId="152511"/>
</workbook>
</file>

<file path=xl/calcChain.xml><?xml version="1.0" encoding="utf-8"?>
<calcChain xmlns="http://schemas.openxmlformats.org/spreadsheetml/2006/main">
  <c r="N8" i="1" l="1"/>
  <c r="B12" i="1" s="1"/>
  <c r="L8" i="1"/>
  <c r="J8" i="1"/>
  <c r="H8" i="1"/>
  <c r="F8" i="1"/>
  <c r="D8" i="1"/>
  <c r="D7" i="1"/>
  <c r="F7" i="1" s="1"/>
  <c r="H7" i="1" s="1"/>
  <c r="J7" i="1" s="1"/>
  <c r="L7" i="1" s="1"/>
  <c r="N7" i="1" s="1"/>
  <c r="B11" i="1" s="1"/>
  <c r="D11" i="1" s="1"/>
  <c r="F11" i="1" s="1"/>
  <c r="H11" i="1" s="1"/>
  <c r="J11" i="1" s="1"/>
  <c r="L11" i="1" s="1"/>
  <c r="N11" i="1" s="1"/>
  <c r="H12" i="1" l="1"/>
  <c r="N12" i="1"/>
  <c r="F12" i="1"/>
  <c r="L12" i="1"/>
  <c r="D12" i="1"/>
  <c r="J12" i="1"/>
  <c r="B15" i="1"/>
  <c r="D15" i="1" s="1"/>
  <c r="F15" i="1" s="1"/>
  <c r="H15" i="1" s="1"/>
  <c r="J15" i="1" s="1"/>
  <c r="B16" i="1"/>
  <c r="H16" i="1" l="1"/>
  <c r="F16" i="1"/>
  <c r="D16" i="1"/>
  <c r="J16" i="1"/>
  <c r="B8" i="1" l="1"/>
  <c r="B7" i="1"/>
</calcChain>
</file>

<file path=xl/sharedStrings.xml><?xml version="1.0" encoding="utf-8"?>
<sst xmlns="http://schemas.openxmlformats.org/spreadsheetml/2006/main" count="19" uniqueCount="19">
  <si>
    <t>Month beginning:</t>
  </si>
  <si>
    <t>Foundations of Literacy Assignments</t>
  </si>
  <si>
    <t>pculliton@comcast.net / @mascenic.org          Ms. Culliton          878-4361/554-5509                www.culliton.org</t>
  </si>
  <si>
    <t>Note: Any time Study Guide questions are DUE you should be ready for a quiz involving these (you may use your own questions and answers during these quizzes). All assignments below must be done regardless of attendance; absences do not extend due dates, test, dates, quiz dates, etc.    If something is due and we correct it in class, you cannot pass it in later for a grade if you were in class when the answers were gone over.</t>
  </si>
  <si>
    <r>
      <rPr>
        <b/>
        <sz val="14"/>
        <rFont val="Times New Roman"/>
        <family val="1"/>
      </rPr>
      <t xml:space="preserve">HW = Homework       SG = Study Guide    </t>
    </r>
    <r>
      <rPr>
        <b/>
        <sz val="14"/>
        <rFont val="Times New Roman"/>
        <family val="1"/>
      </rPr>
      <t xml:space="preserve">   CCC= Common Core Companion   </t>
    </r>
    <r>
      <rPr>
        <b/>
        <sz val="16"/>
        <rFont val="Times New Roman"/>
        <family val="1"/>
      </rPr>
      <t xml:space="preserve">    </t>
    </r>
  </si>
  <si>
    <t>Read last third of "Apollo and Artemis" (pp. 38-39); do CCC pp. 15, 17, 23 &amp; SG questions; view film on Delphi/oracles</t>
  </si>
  <si>
    <t xml:space="preserve">Finish "Arachne," SG questions, and Graphic Organizer. HW = Study Grade 9 Vocabulary List #'s 22-30 </t>
  </si>
  <si>
    <t>Do Graphic Organizer for "Apollo and Artemis" and review for Test Monday</t>
  </si>
  <si>
    <t xml:space="preserve">Begin "Arachne" pp. 48-51 &amp; SG.  HW = Study Grade 9 Vocabulary List #'s 22-30 </t>
  </si>
  <si>
    <t>Read 2nd third of "Apollo and Artemis" (pp. 36-38); do CCC pp. 15, 17, 23 &amp; SG questions; view film on Delphi/oracles</t>
  </si>
  <si>
    <r>
      <rPr>
        <b/>
        <sz val="12"/>
        <rFont val="Times New Roman"/>
        <family val="1"/>
      </rPr>
      <t xml:space="preserve">QUIZ (2X) </t>
    </r>
    <r>
      <rPr>
        <sz val="12"/>
        <rFont val="Times New Roman"/>
        <family val="1"/>
      </rPr>
      <t>on Grade 9 Vocabulary List #'s 22-30 Begin “Demeter and Persephone” pp. 56-64. HW = do SG questions 1, 2 and 4</t>
    </r>
  </si>
  <si>
    <t>TEST (3X; open-SG/CCC) on "Pandora"; "The Wise Goddess: Athena"; and “Apollo and Artemis: The Twins." HW = Study Grade 9 Vocabulary List #'s 22-30</t>
  </si>
  <si>
    <r>
      <t xml:space="preserve">Read "Echo and Narcissus," pp. 66-69. View </t>
    </r>
    <r>
      <rPr>
        <i/>
        <sz val="12"/>
        <rFont val="Times New Roman"/>
        <family val="1"/>
      </rPr>
      <t xml:space="preserve"> A Picture of Dorian Gray.</t>
    </r>
    <r>
      <rPr>
        <sz val="12"/>
        <rFont val="Times New Roman"/>
        <family val="1"/>
      </rPr>
      <t xml:space="preserve"> HW = Study Grade 9 Vocabulary List #'s 31-37
</t>
    </r>
  </si>
  <si>
    <t>Do SG questions for "Persephone, Falling" and view video clips on helicopter parents. W = Study Grade 9 Vocabulary List #'s 31-37</t>
  </si>
  <si>
    <t>Continue “Demeter and Persephone”: do rest of SG questions. Read "Persephone, Falling," p. 65.</t>
  </si>
  <si>
    <r>
      <t xml:space="preserve">Read "Echo and Narcissus," pp. 66-69. Do SG questions. View  </t>
    </r>
    <r>
      <rPr>
        <i/>
        <sz val="12"/>
        <rFont val="Times New Roman"/>
        <family val="1"/>
      </rPr>
      <t xml:space="preserve">A Picture of Dorian Gray </t>
    </r>
    <r>
      <rPr>
        <sz val="12"/>
        <rFont val="Times New Roman"/>
        <family val="1"/>
      </rPr>
      <t>and discuss author's use of source material</t>
    </r>
  </si>
  <si>
    <t>Continued on Reverse</t>
  </si>
  <si>
    <r>
      <rPr>
        <b/>
        <sz val="12"/>
        <rFont val="Times New Roman"/>
        <family val="1"/>
      </rPr>
      <t>QUIX</t>
    </r>
    <r>
      <rPr>
        <sz val="12"/>
        <rFont val="Times New Roman"/>
        <family val="1"/>
      </rPr>
      <t xml:space="preserve"> (2X) on Grade 9 Vocabulary List #'s 31-37. Begin "Homer the Blind Poet" and "Odysseus."</t>
    </r>
  </si>
  <si>
    <t>Continue "Odysseus"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</si>
</sst>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mmmm\ dd"/>
  </numFmts>
  <fonts count="14" x14ac:knownFonts="1">
    <font>
      <sz val="10"/>
      <name val="Verdana"/>
    </font>
    <font>
      <sz val="8"/>
      <name val="Verdana"/>
      <family val="2"/>
    </font>
    <font>
      <b/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indexed="22"/>
        <bgColor indexed="47"/>
      </patternFill>
    </fill>
    <fill>
      <patternFill patternType="gray125">
        <fgColor indexed="22"/>
        <bgColor theme="0" tint="-4.9989318521683403E-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5" fontId="6" fillId="2" borderId="1" xfId="0" applyNumberFormat="1" applyFont="1" applyFill="1" applyBorder="1" applyAlignment="1" applyProtection="1">
      <alignment horizontal="centerContinuous" vertical="top"/>
    </xf>
    <xf numFmtId="0" fontId="6" fillId="2" borderId="2" xfId="0" applyNumberFormat="1" applyFont="1" applyFill="1" applyBorder="1" applyAlignment="1" applyProtection="1">
      <alignment horizontal="centerContinuous" vertical="top"/>
    </xf>
    <xf numFmtId="0" fontId="8" fillId="0" borderId="0" xfId="0" applyNumberFormat="1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4" fontId="4" fillId="0" borderId="3" xfId="0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14" fontId="4" fillId="0" borderId="3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9" xfId="0" applyNumberFormat="1" applyFont="1" applyFill="1" applyBorder="1" applyAlignment="1" applyProtection="1">
      <alignment horizontal="left" vertical="top" wrapText="1"/>
      <protection locked="0"/>
    </xf>
    <xf numFmtId="0" fontId="8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6" fillId="3" borderId="11" xfId="0" applyNumberFormat="1" applyFont="1" applyFill="1" applyBorder="1" applyAlignment="1" applyProtection="1">
      <alignment horizontal="center" vertical="top"/>
    </xf>
    <xf numFmtId="165" fontId="6" fillId="3" borderId="12" xfId="0" applyNumberFormat="1" applyFont="1" applyFill="1" applyBorder="1" applyAlignment="1" applyProtection="1">
      <alignment horizontal="center" vertical="top"/>
    </xf>
    <xf numFmtId="165" fontId="6" fillId="3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4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vertical="top" wrapText="1"/>
      <protection locked="0"/>
    </xf>
    <xf numFmtId="164" fontId="6" fillId="3" borderId="10" xfId="0" applyNumberFormat="1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top"/>
    </xf>
    <xf numFmtId="164" fontId="6" fillId="2" borderId="7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center" vertical="top"/>
    </xf>
    <xf numFmtId="164" fontId="6" fillId="2" borderId="10" xfId="0" applyNumberFormat="1" applyFont="1" applyFill="1" applyBorder="1" applyAlignment="1" applyProtection="1">
      <alignment horizontal="center" vertical="top"/>
    </xf>
    <xf numFmtId="165" fontId="6" fillId="3" borderId="2" xfId="0" applyNumberFormat="1" applyFont="1" applyFill="1" applyBorder="1" applyAlignment="1" applyProtection="1">
      <alignment horizontal="center" vertical="top"/>
    </xf>
    <xf numFmtId="165" fontId="6" fillId="2" borderId="3" xfId="0" applyNumberFormat="1" applyFont="1" applyFill="1" applyBorder="1" applyAlignment="1" applyProtection="1">
      <alignment horizontal="center" vertical="top"/>
    </xf>
    <xf numFmtId="165" fontId="6" fillId="2" borderId="12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13" xfId="0" applyNumberFormat="1" applyFont="1" applyFill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406402</xdr:colOff>
      <xdr:row>12</xdr:row>
      <xdr:rowOff>1117599</xdr:rowOff>
    </xdr:from>
    <xdr:to>
      <xdr:col>9</xdr:col>
      <xdr:colOff>795869</xdr:colOff>
      <xdr:row>12</xdr:row>
      <xdr:rowOff>1413932</xdr:rowOff>
    </xdr:to>
    <xdr:sp macro="" textlink="">
      <xdr:nvSpPr>
        <xdr:cNvPr id="2" name="TextBox 1"/>
        <xdr:cNvSpPr txBox="1"/>
      </xdr:nvSpPr>
      <xdr:spPr>
        <a:xfrm>
          <a:off x="4800602" y="5791199"/>
          <a:ext cx="4224867" cy="296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0"/>
            <a:t>Film on Hades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topLeftCell="A10" zoomScale="90" zoomScaleNormal="80" zoomScaleSheetLayoutView="90" workbookViewId="0">
      <selection activeCell="J17" sqref="J17:K17"/>
    </sheetView>
  </sheetViews>
  <sheetFormatPr defaultColWidth="0" defaultRowHeight="0" customHeight="1" zeroHeight="1" x14ac:dyDescent="0.25"/>
  <cols>
    <col min="1" max="1" width="3.36328125" style="9" customWidth="1"/>
    <col min="2" max="2" width="12.08984375" style="9" customWidth="1"/>
    <col min="3" max="3" width="13.1796875" style="9" customWidth="1"/>
    <col min="4" max="4" width="11.6328125" style="9" customWidth="1"/>
    <col min="5" max="5" width="12.08984375" style="9" customWidth="1"/>
    <col min="6" max="6" width="13.36328125" style="9" customWidth="1"/>
    <col min="7" max="7" width="9.54296875" style="9" customWidth="1"/>
    <col min="8" max="8" width="12.7265625" style="9" customWidth="1"/>
    <col min="9" max="9" width="10.08984375" style="9" customWidth="1"/>
    <col min="10" max="10" width="11.1796875" style="9" customWidth="1"/>
    <col min="11" max="11" width="10.26953125" style="9" customWidth="1"/>
    <col min="12" max="12" width="0.90625" style="9" customWidth="1"/>
    <col min="13" max="13" width="2.26953125" style="9" hidden="1" customWidth="1"/>
    <col min="14" max="14" width="1.36328125" style="9" hidden="1" customWidth="1"/>
    <col min="15" max="15" width="5" style="9" hidden="1" customWidth="1"/>
    <col min="16" max="16" width="0.90625" style="9" hidden="1" customWidth="1"/>
    <col min="17" max="16384" width="8.6328125" style="9" hidden="1"/>
  </cols>
  <sheetData>
    <row r="1" spans="1:16" s="7" customFormat="1" ht="30" customHeight="1" x14ac:dyDescent="0.2">
      <c r="A1" s="14"/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15"/>
      <c r="M1" s="15"/>
      <c r="N1" s="15"/>
      <c r="O1" s="15"/>
      <c r="P1" s="15"/>
    </row>
    <row r="2" spans="1:16" s="7" customFormat="1" ht="41.25" customHeight="1" x14ac:dyDescent="0.2">
      <c r="A2" s="12"/>
      <c r="B2" s="40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6"/>
      <c r="M2" s="6"/>
      <c r="N2" s="6"/>
      <c r="O2" s="6"/>
      <c r="P2" s="6"/>
    </row>
    <row r="3" spans="1:16" s="8" customFormat="1" ht="18.75" customHeight="1" x14ac:dyDescent="0.25">
      <c r="A3" s="10"/>
      <c r="B3" s="38" t="s">
        <v>4</v>
      </c>
      <c r="C3" s="39"/>
      <c r="D3" s="39"/>
      <c r="E3" s="39"/>
      <c r="F3" s="39"/>
      <c r="G3" s="39"/>
      <c r="H3" s="39"/>
      <c r="I3" s="39"/>
      <c r="J3" s="39"/>
      <c r="K3" s="39"/>
      <c r="L3" s="11"/>
      <c r="M3" s="11"/>
      <c r="N3" s="11"/>
      <c r="O3" s="11"/>
    </row>
    <row r="4" spans="1:16" s="8" customFormat="1" ht="3.75" customHeight="1" x14ac:dyDescent="0.25">
      <c r="A4" s="10"/>
      <c r="B4" s="29"/>
      <c r="C4" s="29"/>
      <c r="D4" s="29"/>
      <c r="E4" s="29"/>
      <c r="F4" s="29"/>
      <c r="G4" s="29"/>
      <c r="H4" s="29"/>
      <c r="I4" s="29"/>
      <c r="J4" s="29"/>
      <c r="K4" s="29"/>
      <c r="L4" s="11"/>
      <c r="M4" s="11"/>
      <c r="N4" s="11"/>
      <c r="O4" s="11"/>
    </row>
    <row r="5" spans="1:16" s="8" customFormat="1" ht="10.5" customHeight="1" thickBot="1" x14ac:dyDescent="0.3">
      <c r="A5" s="16"/>
      <c r="B5" s="34" t="s">
        <v>0</v>
      </c>
      <c r="C5" s="34"/>
      <c r="D5" s="34"/>
      <c r="E5" s="42">
        <v>40463</v>
      </c>
      <c r="F5" s="42"/>
      <c r="G5" s="42"/>
      <c r="H5" s="42"/>
      <c r="I5" s="42"/>
      <c r="J5" s="42"/>
      <c r="K5" s="42"/>
      <c r="L5" s="13"/>
      <c r="M5" s="13"/>
      <c r="N5" s="13"/>
      <c r="O5" s="13"/>
    </row>
    <row r="6" spans="1:16" s="8" customFormat="1" ht="97.2" customHeight="1" thickBot="1" x14ac:dyDescent="0.3">
      <c r="A6" s="16"/>
      <c r="B6" s="27" t="s">
        <v>3</v>
      </c>
      <c r="C6" s="28"/>
      <c r="D6" s="28"/>
      <c r="E6" s="28"/>
      <c r="F6" s="28"/>
      <c r="G6" s="28"/>
      <c r="H6" s="28"/>
      <c r="I6" s="28"/>
      <c r="J6" s="28"/>
      <c r="K6" s="28"/>
      <c r="L6" s="19"/>
      <c r="M6" s="19"/>
      <c r="N6" s="19"/>
      <c r="O6" s="19"/>
    </row>
    <row r="7" spans="1:16" s="1" customFormat="1" ht="19.2" customHeight="1" x14ac:dyDescent="0.3">
      <c r="B7" s="22">
        <f>E5</f>
        <v>40463</v>
      </c>
      <c r="C7" s="23"/>
      <c r="D7" s="37">
        <f>IF(B7&lt;&gt;"",B7+1,"")</f>
        <v>40464</v>
      </c>
      <c r="E7" s="23"/>
      <c r="F7" s="37">
        <f>IF(D7&lt;&gt;"",D7+1,"")</f>
        <v>40465</v>
      </c>
      <c r="G7" s="23"/>
      <c r="H7" s="37">
        <f>IF(F7&lt;&gt;"",F7+1,"")</f>
        <v>40466</v>
      </c>
      <c r="I7" s="23"/>
      <c r="J7" s="37">
        <f>IF(H7&lt;&gt;"",H7+1,"")</f>
        <v>40467</v>
      </c>
      <c r="K7" s="45"/>
      <c r="L7" s="46">
        <f>IF(J7&lt;&gt;"",J7+1,"")</f>
        <v>40468</v>
      </c>
      <c r="M7" s="47"/>
      <c r="N7" s="48">
        <f>IF(L7&lt;&gt;"",L7+1,"")</f>
        <v>40469</v>
      </c>
      <c r="O7" s="49"/>
    </row>
    <row r="8" spans="1:16" s="2" customFormat="1" ht="17.399999999999999" customHeight="1" thickBot="1" x14ac:dyDescent="0.25">
      <c r="B8" s="30">
        <f>E5</f>
        <v>40463</v>
      </c>
      <c r="C8" s="31"/>
      <c r="D8" s="32">
        <f>IF(B8&lt;&gt;"",B8+1,"")</f>
        <v>40464</v>
      </c>
      <c r="E8" s="31"/>
      <c r="F8" s="32">
        <f>IF(B8&lt;&gt;"",B8+2,"")</f>
        <v>40465</v>
      </c>
      <c r="G8" s="31"/>
      <c r="H8" s="32">
        <f>IF(B8&lt;&gt;"",B8+3,"")</f>
        <v>40466</v>
      </c>
      <c r="I8" s="31"/>
      <c r="J8" s="32">
        <f>IF(B8&lt;&gt;"",B8+4,"")</f>
        <v>40467</v>
      </c>
      <c r="K8" s="50"/>
      <c r="L8" s="51">
        <f>IF(B8&lt;&gt;"",B8+5,"")</f>
        <v>40468</v>
      </c>
      <c r="M8" s="52"/>
      <c r="N8" s="3">
        <f>IF(B8&lt;&gt;"",B8+6,"")</f>
        <v>40469</v>
      </c>
      <c r="O8" s="4"/>
    </row>
    <row r="9" spans="1:16" s="5" customFormat="1" ht="88.2" customHeight="1" thickBot="1" x14ac:dyDescent="0.35">
      <c r="B9" s="43"/>
      <c r="C9" s="44"/>
      <c r="D9" s="55"/>
      <c r="E9" s="56"/>
      <c r="F9" s="24" t="s">
        <v>9</v>
      </c>
      <c r="G9" s="26"/>
      <c r="H9" s="24" t="s">
        <v>5</v>
      </c>
      <c r="I9" s="25"/>
      <c r="J9" s="55" t="s">
        <v>7</v>
      </c>
      <c r="K9" s="57"/>
      <c r="L9" s="58"/>
      <c r="M9" s="59"/>
      <c r="N9" s="53"/>
      <c r="O9" s="54"/>
    </row>
    <row r="10" spans="1:16" s="17" customFormat="1" ht="10.199999999999999" customHeight="1" thickBot="1" x14ac:dyDescent="0.4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18"/>
      <c r="M10" s="18"/>
      <c r="N10" s="18"/>
      <c r="O10" s="18"/>
    </row>
    <row r="11" spans="1:16" s="1" customFormat="1" ht="15" customHeight="1" x14ac:dyDescent="0.3">
      <c r="B11" s="22">
        <f>IF(N7&lt;&gt;"",N7+1,"")</f>
        <v>40470</v>
      </c>
      <c r="C11" s="23"/>
      <c r="D11" s="37">
        <f>IF(B11&lt;&gt;"",B11+1,"")</f>
        <v>40471</v>
      </c>
      <c r="E11" s="23"/>
      <c r="F11" s="37">
        <f>IF(D11&lt;&gt;"",D11+1,"")</f>
        <v>40472</v>
      </c>
      <c r="G11" s="23"/>
      <c r="H11" s="37">
        <f>IF(F11&lt;&gt;"",F11+1,"")</f>
        <v>40473</v>
      </c>
      <c r="I11" s="23"/>
      <c r="J11" s="37">
        <f>IF(H11&lt;&gt;"",H11+1,"")</f>
        <v>40474</v>
      </c>
      <c r="K11" s="45"/>
      <c r="L11" s="46">
        <f>IF(J11&lt;&gt;"",J11+1,"")</f>
        <v>40475</v>
      </c>
      <c r="M11" s="47"/>
      <c r="N11" s="48">
        <f>IF(L11&lt;&gt;"",L11+1,"")</f>
        <v>40476</v>
      </c>
      <c r="O11" s="49"/>
    </row>
    <row r="12" spans="1:16" s="2" customFormat="1" ht="18" customHeight="1" thickBot="1" x14ac:dyDescent="0.25">
      <c r="B12" s="30">
        <f>IF(N8&lt;&gt;"",N8+1,"")</f>
        <v>40470</v>
      </c>
      <c r="C12" s="31"/>
      <c r="D12" s="32">
        <f>IF(B12&lt;&gt;"",B12+1,"")</f>
        <v>40471</v>
      </c>
      <c r="E12" s="31"/>
      <c r="F12" s="32">
        <f>IF(B12&lt;&gt;"",B12+2,"")</f>
        <v>40472</v>
      </c>
      <c r="G12" s="31"/>
      <c r="H12" s="32">
        <f>IF(B12&lt;&gt;"",B12+3,"")</f>
        <v>40473</v>
      </c>
      <c r="I12" s="31"/>
      <c r="J12" s="32">
        <f>IF(B12&lt;&gt;"",B12+4,"")</f>
        <v>40474</v>
      </c>
      <c r="K12" s="50"/>
      <c r="L12" s="51">
        <f>IF(B12&lt;&gt;"",B12+5,"")</f>
        <v>40475</v>
      </c>
      <c r="M12" s="52"/>
      <c r="N12" s="3">
        <f>IF(B12&lt;&gt;"",B12+6,"")</f>
        <v>40476</v>
      </c>
      <c r="O12" s="4"/>
    </row>
    <row r="13" spans="1:16" s="5" customFormat="1" ht="117.6" customHeight="1" thickBot="1" x14ac:dyDescent="0.35">
      <c r="B13" s="43" t="s">
        <v>11</v>
      </c>
      <c r="C13" s="44"/>
      <c r="D13" s="55" t="s">
        <v>8</v>
      </c>
      <c r="E13" s="56"/>
      <c r="F13" s="55" t="s">
        <v>6</v>
      </c>
      <c r="G13" s="56"/>
      <c r="H13" s="55" t="s">
        <v>10</v>
      </c>
      <c r="I13" s="44"/>
      <c r="J13" s="55" t="s">
        <v>14</v>
      </c>
      <c r="K13" s="57"/>
      <c r="L13" s="58"/>
      <c r="M13" s="59"/>
      <c r="N13" s="53"/>
      <c r="O13" s="54"/>
    </row>
    <row r="14" spans="1:16" s="5" customFormat="1" ht="48.6" customHeight="1" thickBot="1" x14ac:dyDescent="0.35">
      <c r="B14" s="60" t="s">
        <v>16</v>
      </c>
      <c r="C14" s="61"/>
      <c r="D14" s="61"/>
      <c r="E14" s="61"/>
      <c r="F14" s="61"/>
      <c r="G14" s="61"/>
      <c r="H14" s="61"/>
      <c r="I14" s="61"/>
      <c r="J14" s="61"/>
      <c r="K14" s="61"/>
      <c r="L14" s="20"/>
      <c r="M14" s="21"/>
      <c r="N14" s="20"/>
      <c r="O14" s="21"/>
    </row>
    <row r="15" spans="1:16" s="5" customFormat="1" ht="13.2" customHeight="1" x14ac:dyDescent="0.3">
      <c r="B15" s="22">
        <f>IF(N11&lt;&gt;"",N11+1,"")</f>
        <v>40477</v>
      </c>
      <c r="C15" s="23"/>
      <c r="D15" s="37">
        <f>IF(B15&lt;&gt;"",B15+1,"")</f>
        <v>40478</v>
      </c>
      <c r="E15" s="23"/>
      <c r="F15" s="37">
        <f>IF(D15&lt;&gt;"",D15+1,"")</f>
        <v>40479</v>
      </c>
      <c r="G15" s="23"/>
      <c r="H15" s="37">
        <f>IF(F15&lt;&gt;"",F15+1,"")</f>
        <v>40480</v>
      </c>
      <c r="I15" s="23"/>
      <c r="J15" s="37">
        <f>IF(H15&lt;&gt;"",H15+1,"")</f>
        <v>40481</v>
      </c>
      <c r="K15" s="45"/>
      <c r="L15" s="20"/>
      <c r="M15" s="21"/>
      <c r="N15" s="20"/>
      <c r="O15" s="21"/>
    </row>
    <row r="16" spans="1:16" s="5" customFormat="1" ht="20.399999999999999" customHeight="1" thickBot="1" x14ac:dyDescent="0.35">
      <c r="B16" s="30">
        <f>IF(N11&lt;&gt;"",N11+1,"")</f>
        <v>40477</v>
      </c>
      <c r="C16" s="31"/>
      <c r="D16" s="32">
        <f>IF(B16&lt;&gt;"",B16+1,"")</f>
        <v>40478</v>
      </c>
      <c r="E16" s="31"/>
      <c r="F16" s="32">
        <f>IF(B16&lt;&gt;"",B16+2,"")</f>
        <v>40479</v>
      </c>
      <c r="G16" s="31"/>
      <c r="H16" s="32">
        <f>IF(B16&lt;&gt;"",B16+3,"")</f>
        <v>40480</v>
      </c>
      <c r="I16" s="31"/>
      <c r="J16" s="32">
        <f>IF(B16&lt;&gt;"",B16+4,"")</f>
        <v>40481</v>
      </c>
      <c r="K16" s="50"/>
      <c r="L16" s="20"/>
      <c r="M16" s="21"/>
      <c r="N16" s="20"/>
      <c r="O16" s="21"/>
    </row>
    <row r="17" spans="2:15" s="5" customFormat="1" ht="94.8" customHeight="1" thickBot="1" x14ac:dyDescent="0.35">
      <c r="B17" s="43" t="s">
        <v>13</v>
      </c>
      <c r="C17" s="44"/>
      <c r="D17" s="55" t="s">
        <v>12</v>
      </c>
      <c r="E17" s="56"/>
      <c r="F17" s="55" t="s">
        <v>15</v>
      </c>
      <c r="G17" s="56"/>
      <c r="H17" s="55" t="s">
        <v>17</v>
      </c>
      <c r="I17" s="44"/>
      <c r="J17" s="55" t="s">
        <v>18</v>
      </c>
      <c r="K17" s="57"/>
      <c r="L17" s="20"/>
      <c r="M17" s="21"/>
      <c r="N17" s="20"/>
      <c r="O17" s="21"/>
    </row>
    <row r="18" spans="2:15" ht="41.25" customHeight="1" x14ac:dyDescent="0.25"/>
  </sheetData>
  <mergeCells count="64">
    <mergeCell ref="B17:C17"/>
    <mergeCell ref="D17:E17"/>
    <mergeCell ref="F17:G17"/>
    <mergeCell ref="H17:I17"/>
    <mergeCell ref="J17:K17"/>
    <mergeCell ref="B13:C13"/>
    <mergeCell ref="D13:E13"/>
    <mergeCell ref="F13:G13"/>
    <mergeCell ref="H13:I13"/>
    <mergeCell ref="J13:K13"/>
    <mergeCell ref="L13:M13"/>
    <mergeCell ref="J12:K12"/>
    <mergeCell ref="L12:M12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K14"/>
    <mergeCell ref="N13:O13"/>
    <mergeCell ref="N9:O9"/>
    <mergeCell ref="D9:E9"/>
    <mergeCell ref="F9:G9"/>
    <mergeCell ref="H9:I9"/>
    <mergeCell ref="J11:K11"/>
    <mergeCell ref="L11:M11"/>
    <mergeCell ref="N11:O11"/>
    <mergeCell ref="F11:G11"/>
    <mergeCell ref="H11:I11"/>
    <mergeCell ref="J9:K9"/>
    <mergeCell ref="L9:M9"/>
    <mergeCell ref="D11:E11"/>
    <mergeCell ref="L7:M7"/>
    <mergeCell ref="N7:O7"/>
    <mergeCell ref="B8:C8"/>
    <mergeCell ref="D8:E8"/>
    <mergeCell ref="F8:G8"/>
    <mergeCell ref="H8:I8"/>
    <mergeCell ref="J8:K8"/>
    <mergeCell ref="L8:M8"/>
    <mergeCell ref="B7:C7"/>
    <mergeCell ref="D7:E7"/>
    <mergeCell ref="B1:K1"/>
    <mergeCell ref="B5:D5"/>
    <mergeCell ref="B10:K10"/>
    <mergeCell ref="F7:G7"/>
    <mergeCell ref="H7:I7"/>
    <mergeCell ref="B3:K3"/>
    <mergeCell ref="B2:K2"/>
    <mergeCell ref="E5:K5"/>
    <mergeCell ref="B9:C9"/>
    <mergeCell ref="J7:K7"/>
    <mergeCell ref="B11:C11"/>
    <mergeCell ref="B6:K6"/>
    <mergeCell ref="B4:K4"/>
    <mergeCell ref="B12:C12"/>
    <mergeCell ref="D12:E12"/>
    <mergeCell ref="F12:G12"/>
    <mergeCell ref="H12:I12"/>
  </mergeCells>
  <phoneticPr fontId="1"/>
  <printOptions horizontalCentered="1" verticalCentered="1"/>
  <pageMargins left="0.25" right="0.25" top="0" bottom="0" header="0" footer="0"/>
  <pageSetup fitToHeight="2" orientation="landscape" horizontalDpi="4294967292" verticalDpi="4294967292" r:id="rId1"/>
  <headerFooter alignWithMargins="0"/>
  <rowBreaks count="1" manualBreakCount="1">
    <brk id="14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6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6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Culliton</dc:creator>
  <cp:lastModifiedBy>pculliton</cp:lastModifiedBy>
  <cp:lastPrinted>2014-10-09T20:10:31Z</cp:lastPrinted>
  <dcterms:created xsi:type="dcterms:W3CDTF">2004-08-19T00:56:21Z</dcterms:created>
  <dcterms:modified xsi:type="dcterms:W3CDTF">2014-10-09T20:11:00Z</dcterms:modified>
</cp:coreProperties>
</file>